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1. Complexity" sheetId="2" state="visible" r:id="rId2"/>
    <sheet xmlns:r="http://schemas.openxmlformats.org/officeDocument/2006/relationships" name="2. Energy Input" sheetId="3" state="visible" r:id="rId3"/>
    <sheet xmlns:r="http://schemas.openxmlformats.org/officeDocument/2006/relationships" name="3. Structure" sheetId="4" state="visible" r:id="rId4"/>
    <sheet xmlns:r="http://schemas.openxmlformats.org/officeDocument/2006/relationships" name="Summary Dashboard" sheetId="5" state="visible" r:id="rId5"/>
    <sheet xmlns:r="http://schemas.openxmlformats.org/officeDocument/2006/relationships" name="Quarterly Tracking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4">
    <font>
      <name val="Calibri"/>
      <family val="2"/>
      <color theme="1"/>
      <sz val="11"/>
      <scheme val="minor"/>
    </font>
    <font>
      <b val="1"/>
      <color rgb="00C8102E"/>
      <sz val="18"/>
    </font>
    <font>
      <b val="1"/>
      <sz val="14"/>
    </font>
    <font>
      <b val="1"/>
      <sz val="11"/>
    </font>
    <font>
      <b val="1"/>
      <sz val="16"/>
    </font>
    <font>
      <b val="1"/>
    </font>
    <font>
      <b val="1"/>
      <color rgb="00FFFFFF"/>
      <sz val="12"/>
    </font>
    <font>
      <i val="1"/>
      <sz val="9"/>
    </font>
    <font>
      <b val="1"/>
      <sz val="12"/>
    </font>
    <font>
      <b val="1"/>
      <color rgb="00C8102E"/>
      <sz val="16"/>
    </font>
    <font>
      <b val="1"/>
      <color rgb="00FFFFFF"/>
      <sz val="14"/>
    </font>
    <font>
      <b val="1"/>
      <color rgb="0000B050"/>
    </font>
    <font>
      <b val="1"/>
      <color rgb="00FFC000"/>
    </font>
    <font>
      <b val="1"/>
      <color rgb="00C00000"/>
    </font>
  </fonts>
  <fills count="6">
    <fill>
      <patternFill/>
    </fill>
    <fill>
      <patternFill patternType="gray125"/>
    </fill>
    <fill>
      <patternFill patternType="solid">
        <fgColor rgb="00C8102E"/>
        <bgColor rgb="00C8102E"/>
      </patternFill>
    </fill>
    <fill>
      <patternFill patternType="solid">
        <fgColor rgb="00FFFF00"/>
        <bgColor rgb="00FFFF00"/>
      </patternFill>
    </fill>
    <fill>
      <patternFill patternType="solid">
        <fgColor rgb="00C6EFCE"/>
        <bgColor rgb="00C6EFCE"/>
      </patternFill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6" fillId="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3" borderId="0" pivotButton="0" quotePrefix="0" xfId="0"/>
    <xf numFmtId="2" fontId="0" fillId="4" borderId="0" pivotButton="0" quotePrefix="0" xfId="0"/>
    <xf numFmtId="0" fontId="7" fillId="0" borderId="0" pivotButton="0" quotePrefix="0" xfId="0"/>
    <xf numFmtId="0" fontId="8" fillId="0" borderId="0" pivotButton="0" quotePrefix="0" xfId="0"/>
    <xf numFmtId="2" fontId="6" fillId="5" borderId="0" pivotButton="0" quotePrefix="0" xfId="0"/>
    <xf numFmtId="0" fontId="9" fillId="0" borderId="0" pivotButton="0" quotePrefix="0" xfId="0"/>
    <xf numFmtId="0" fontId="6" fillId="2" borderId="1" applyAlignment="1" pivotButton="0" quotePrefix="0" xfId="0">
      <alignment horizontal="center"/>
    </xf>
    <xf numFmtId="0" fontId="0" fillId="0" borderId="1" pivotButton="0" quotePrefix="0" xfId="0"/>
    <xf numFmtId="2" fontId="0" fillId="0" borderId="1" pivotButton="0" quotePrefix="0" xfId="0"/>
    <xf numFmtId="0" fontId="8" fillId="0" borderId="1" pivotButton="0" quotePrefix="0" xfId="0"/>
    <xf numFmtId="2" fontId="10" fillId="2" borderId="1" pivotButton="0" quotePrefix="0" xfId="0"/>
    <xf numFmtId="0" fontId="11" fillId="0" borderId="0" pivotButton="0" quotePrefix="0" xfId="0"/>
    <xf numFmtId="0" fontId="12" fillId="0" borderId="0" pivotButton="0" quotePrefix="0" xfId="0"/>
    <xf numFmtId="0" fontId="13" fillId="0" borderId="0" pivotButton="0" quotePrefix="0" xfId="0"/>
    <xf numFmtId="0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37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1" t="inlineStr">
        <is>
          <t>OPTIDYNAMICS ENTROPY MEASUREMENT WORKSHEET</t>
        </is>
      </c>
    </row>
    <row r="3">
      <c r="A3" s="2" t="inlineStr">
        <is>
          <t>HOW TO USE THIS WORKBOOK</t>
        </is>
      </c>
    </row>
    <row r="5">
      <c r="A5" t="inlineStr"/>
    </row>
    <row r="6">
      <c r="A6" s="3" t="inlineStr">
        <is>
          <t>STEP 1: Complete Each Category Sheet</t>
        </is>
      </c>
    </row>
    <row r="7">
      <c r="A7" t="inlineStr">
        <is>
          <t>• Navigate to sheets: '1. Complexity', '2. Energy Input', '3. Structure'</t>
        </is>
      </c>
    </row>
    <row r="8">
      <c r="A8" t="inlineStr">
        <is>
          <t>• Enter your measurements in the YELLOW cells</t>
        </is>
      </c>
    </row>
    <row r="9">
      <c r="A9" t="inlineStr">
        <is>
          <t>• Scores will calculate automatically in the GREEN cells</t>
        </is>
      </c>
    </row>
    <row r="10">
      <c r="A10" t="inlineStr"/>
    </row>
    <row r="11">
      <c r="A11" s="3" t="inlineStr">
        <is>
          <t>STEP 2: Review Summary Dashboard</t>
        </is>
      </c>
    </row>
    <row r="12">
      <c r="A12" t="inlineStr">
        <is>
          <t>• Go to 'Summary Dashboard' sheet</t>
        </is>
      </c>
    </row>
    <row r="13">
      <c r="A13" t="inlineStr">
        <is>
          <t>• View your overall entropy score and category breakdown</t>
        </is>
      </c>
    </row>
    <row r="14">
      <c r="A14" t="inlineStr">
        <is>
          <t>• Read interpretation and recommended actions</t>
        </is>
      </c>
    </row>
    <row r="15">
      <c r="A15" t="inlineStr"/>
    </row>
    <row r="16">
      <c r="A16" s="3" t="inlineStr">
        <is>
          <t>STEP 3: Track Over Time</t>
        </is>
      </c>
    </row>
    <row r="17">
      <c r="A17" t="inlineStr">
        <is>
          <t>• Use 'Quarterly Tracking' sheet to record scores each quarter</t>
        </is>
      </c>
    </row>
    <row r="18">
      <c r="A18" t="inlineStr">
        <is>
          <t>• Identify trends (improving, worsening, stable)</t>
        </is>
      </c>
    </row>
    <row r="19">
      <c r="A19" t="inlineStr"/>
    </row>
    <row r="20">
      <c r="A20" s="3" t="inlineStr">
        <is>
          <t>SCORING SCALE:</t>
        </is>
      </c>
    </row>
    <row r="21">
      <c r="A21" t="inlineStr">
        <is>
          <t>• 0.0 = Optimal (no disorder)</t>
        </is>
      </c>
    </row>
    <row r="22">
      <c r="A22" t="inlineStr">
        <is>
          <t>• 0.5 = Moderate concern</t>
        </is>
      </c>
    </row>
    <row r="23">
      <c r="A23" t="inlineStr">
        <is>
          <t>• 1.0 = Critical disorder</t>
        </is>
      </c>
    </row>
    <row r="24">
      <c r="A24" t="inlineStr"/>
    </row>
    <row r="25">
      <c r="A25" s="3" t="inlineStr">
        <is>
          <t>INTERPRETATION:</t>
        </is>
      </c>
    </row>
    <row r="26">
      <c r="A26" t="inlineStr">
        <is>
          <t>• 0.0 - 0.3 = LOW ENTROPY (Healthy - maintain current practices)</t>
        </is>
      </c>
    </row>
    <row r="27">
      <c r="A27" t="inlineStr">
        <is>
          <t>• 0.4 - 0.6 = MODERATE ENTROPY (Monitor - create improvement plan)</t>
        </is>
      </c>
    </row>
    <row r="28">
      <c r="A28" t="inlineStr">
        <is>
          <t>• 0.7 - 1.0 = HIGH ENTROPY (Critical - immediate intervention required)</t>
        </is>
      </c>
    </row>
    <row r="29">
      <c r="A29" t="inlineStr"/>
    </row>
    <row r="30">
      <c r="A30" s="3" t="inlineStr">
        <is>
          <t>COLOR KEY:</t>
        </is>
      </c>
    </row>
    <row r="31">
      <c r="A31" t="inlineStr">
        <is>
          <t>• YELLOW cells = Your input required</t>
        </is>
      </c>
    </row>
    <row r="32">
      <c r="A32" t="inlineStr">
        <is>
          <t>• GREEN cells = Calculated scores</t>
        </is>
      </c>
    </row>
    <row r="33">
      <c r="A33" t="inlineStr">
        <is>
          <t>• GRAY cells = Reference information</t>
        </is>
      </c>
    </row>
    <row r="34">
      <c r="A34" t="inlineStr"/>
    </row>
    <row r="35">
      <c r="A35" t="inlineStr">
        <is>
          <t>For detailed measurement instructions, see each category sheet.</t>
        </is>
      </c>
    </row>
    <row r="36">
      <c r="A36" t="inlineStr"/>
    </row>
    <row r="37">
      <c r="A37" t="inlineStr">
        <is>
          <t>© 2025 Steve Bevilacqua | Optidynamics.org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9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  <col width="15" customWidth="1" min="3" max="3"/>
    <col width="20" customWidth="1" min="4" max="4"/>
  </cols>
  <sheetData>
    <row r="1">
      <c r="A1" s="4" t="inlineStr">
        <is>
          <t>CATEGORY 1: COMPLEXITY</t>
        </is>
      </c>
    </row>
    <row r="2">
      <c r="A2" t="inlineStr">
        <is>
          <t>Definition: The tangled web of communication problems, decision-making delays, and operational sprawl</t>
        </is>
      </c>
    </row>
    <row r="3">
      <c r="A3" s="5" t="inlineStr">
        <is>
          <t>Category Weight: 35% of Total Entropy</t>
        </is>
      </c>
    </row>
    <row r="5">
      <c r="A5" s="6" t="inlineStr">
        <is>
          <t>Metric</t>
        </is>
      </c>
      <c r="B5" s="6" t="inlineStr">
        <is>
          <t>Your Measurement</t>
        </is>
      </c>
      <c r="C5" s="6" t="inlineStr">
        <is>
          <t>Weight</t>
        </is>
      </c>
      <c r="D5" s="6" t="inlineStr">
        <is>
          <t>Calculated Score</t>
        </is>
      </c>
    </row>
    <row r="6">
      <c r="A6" s="5" t="inlineStr">
        <is>
          <t>1. Communication Clarity</t>
        </is>
      </c>
      <c r="C6" s="7" t="inlineStr">
        <is>
          <t>30%</t>
        </is>
      </c>
    </row>
    <row r="7">
      <c r="A7" t="inlineStr">
        <is>
          <t>Survey Average (0-10):</t>
        </is>
      </c>
      <c r="B7" s="8" t="inlineStr"/>
      <c r="D7" s="9">
        <f>1-(B7/10)</f>
        <v/>
      </c>
    </row>
    <row r="8">
      <c r="A8" s="10" t="inlineStr">
        <is>
          <t>Instructions: Survey 10-20 employees</t>
        </is>
      </c>
    </row>
    <row r="10">
      <c r="A10" s="5" t="inlineStr">
        <is>
          <t>2. Decision-Making Speed</t>
        </is>
      </c>
      <c r="C10" s="7" t="inlineStr">
        <is>
          <t>25%</t>
        </is>
      </c>
    </row>
    <row r="11">
      <c r="A11" t="inlineStr">
        <is>
          <t>Average Days to Decision:</t>
        </is>
      </c>
      <c r="B11" s="8" t="inlineStr"/>
    </row>
    <row r="12">
      <c r="A12" t="inlineStr">
        <is>
          <t>Target Days:</t>
        </is>
      </c>
      <c r="B12" s="8" t="inlineStr"/>
    </row>
    <row r="13">
      <c r="A13" t="inlineStr">
        <is>
          <t>Calculated Score:</t>
        </is>
      </c>
      <c r="D13" s="9">
        <f>MIN(1,(B11-B12)/B12)</f>
        <v/>
      </c>
    </row>
    <row r="14">
      <c r="A14" s="10" t="inlineStr">
        <is>
          <t>Instructions: Track 10-15 recent decisions</t>
        </is>
      </c>
    </row>
    <row r="16">
      <c r="A16" s="5" t="inlineStr">
        <is>
          <t>3. Process Efficiency Index</t>
        </is>
      </c>
      <c r="C16" s="7" t="inlineStr">
        <is>
          <t>20%</t>
        </is>
      </c>
    </row>
    <row r="17">
      <c r="A17" t="inlineStr">
        <is>
          <t>% of Helpful Processes:</t>
        </is>
      </c>
      <c r="B17" s="8" t="inlineStr"/>
      <c r="D17" s="9">
        <f>1-(B17/100)</f>
        <v/>
      </c>
    </row>
    <row r="18">
      <c r="A18" s="10" t="inlineStr">
        <is>
          <t>Instructions: Survey what % of processes help work</t>
        </is>
      </c>
    </row>
    <row r="20">
      <c r="A20" s="5" t="inlineStr">
        <is>
          <t>4. Meeting Productivity</t>
        </is>
      </c>
      <c r="C20" s="7" t="inlineStr">
        <is>
          <t>15%</t>
        </is>
      </c>
    </row>
    <row r="21">
      <c r="A21" t="inlineStr">
        <is>
          <t>Meeting Hours/Week:</t>
        </is>
      </c>
      <c r="B21" s="8" t="inlineStr"/>
    </row>
    <row r="22">
      <c r="A22" t="inlineStr">
        <is>
          <t>Productive % (0-100):</t>
        </is>
      </c>
      <c r="B22" s="8" t="inlineStr"/>
    </row>
    <row r="23">
      <c r="A23" t="inlineStr">
        <is>
          <t>Calculated Score:</t>
        </is>
      </c>
      <c r="D23" s="9">
        <f>(B21*(1-B22/100))/40</f>
        <v/>
      </c>
    </row>
    <row r="25">
      <c r="A25" s="5" t="inlineStr">
        <is>
          <t>5. Information Silos</t>
        </is>
      </c>
      <c r="C25" s="7" t="inlineStr">
        <is>
          <t>10%</t>
        </is>
      </c>
    </row>
    <row r="26">
      <c r="A26" t="inlineStr">
        <is>
          <t>Survey Average (0-10):</t>
        </is>
      </c>
      <c r="B26" s="8" t="inlineStr"/>
      <c r="D26" s="9">
        <f>B26/10</f>
        <v/>
      </c>
    </row>
    <row r="29">
      <c r="A29" s="11" t="inlineStr">
        <is>
          <t>COMPLEXITY CATEGORY SCORE:</t>
        </is>
      </c>
      <c r="D29" s="12">
        <f>(D7*0.30)+(D13*0.25)+(D17*0.20)+(D23*0.15)+(D26*0.10)</f>
        <v/>
      </c>
    </row>
  </sheetData>
  <mergeCells count="6">
    <mergeCell ref="A1:D1"/>
    <mergeCell ref="A18:D18"/>
    <mergeCell ref="A8:D8"/>
    <mergeCell ref="A3:D3"/>
    <mergeCell ref="A2:D2"/>
    <mergeCell ref="A14:D1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8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  <col width="15" customWidth="1" min="3" max="3"/>
    <col width="20" customWidth="1" min="4" max="4"/>
  </cols>
  <sheetData>
    <row r="1">
      <c r="A1" s="4" t="inlineStr">
        <is>
          <t>CATEGORY 2: ENERGY INPUT</t>
        </is>
      </c>
    </row>
    <row r="2">
      <c r="A2" t="inlineStr">
        <is>
          <t>Definition: The focused application of capacity toward innovation, momentum, and productive work</t>
        </is>
      </c>
    </row>
    <row r="3">
      <c r="A3" s="5" t="inlineStr">
        <is>
          <t>Category Weight: 40% of Total Entropy</t>
        </is>
      </c>
    </row>
    <row r="5">
      <c r="A5" s="6" t="inlineStr">
        <is>
          <t>Metric</t>
        </is>
      </c>
      <c r="B5" s="6" t="inlineStr">
        <is>
          <t>Your Measurement</t>
        </is>
      </c>
      <c r="C5" s="6" t="inlineStr">
        <is>
          <t>Weight</t>
        </is>
      </c>
      <c r="D5" s="6" t="inlineStr">
        <is>
          <t>Calculated Score</t>
        </is>
      </c>
    </row>
    <row r="6">
      <c r="A6" s="5" t="inlineStr">
        <is>
          <t>1. Innovation Rate</t>
        </is>
      </c>
      <c r="C6" s="7" t="inlineStr">
        <is>
          <t>30%</t>
        </is>
      </c>
    </row>
    <row r="7">
      <c r="A7" t="inlineStr">
        <is>
          <t>Target Initiatives:</t>
        </is>
      </c>
      <c r="B7" s="8" t="inlineStr"/>
    </row>
    <row r="8">
      <c r="A8" t="inlineStr">
        <is>
          <t>Actual Initiatives:</t>
        </is>
      </c>
      <c r="B8" s="8" t="inlineStr"/>
    </row>
    <row r="9">
      <c r="A9" t="inlineStr">
        <is>
          <t>Calculated Score:</t>
        </is>
      </c>
      <c r="D9" s="9">
        <f>MAX(0,1-(B8/B7))</f>
        <v/>
      </c>
    </row>
    <row r="11">
      <c r="A11" s="5" t="inlineStr">
        <is>
          <t>2. Project Completion Rate</t>
        </is>
      </c>
      <c r="C11" s="7" t="inlineStr">
        <is>
          <t>25%</t>
        </is>
      </c>
    </row>
    <row r="12">
      <c r="A12" t="inlineStr">
        <is>
          <t>Completed Projects:</t>
        </is>
      </c>
      <c r="B12" s="8" t="inlineStr"/>
    </row>
    <row r="13">
      <c r="A13" t="inlineStr">
        <is>
          <t>Total Projects Due:</t>
        </is>
      </c>
      <c r="B13" s="8" t="inlineStr"/>
    </row>
    <row r="14">
      <c r="A14" t="inlineStr">
        <is>
          <t>Calculated Score:</t>
        </is>
      </c>
      <c r="D14" s="9">
        <f>1-(B12/B13)</f>
        <v/>
      </c>
    </row>
    <row r="16">
      <c r="A16" s="5" t="inlineStr">
        <is>
          <t>3. Employee Engagement</t>
        </is>
      </c>
      <c r="C16" s="7" t="inlineStr">
        <is>
          <t>25%</t>
        </is>
      </c>
    </row>
    <row r="17">
      <c r="A17" t="inlineStr">
        <is>
          <t>Survey Average (0-10):</t>
        </is>
      </c>
      <c r="B17" s="8" t="inlineStr"/>
      <c r="D17" s="9">
        <f>1-(B17/10)</f>
        <v/>
      </c>
    </row>
    <row r="19">
      <c r="A19" s="5" t="inlineStr">
        <is>
          <t>4. Resource Utilization</t>
        </is>
      </c>
      <c r="C19" s="7" t="inlineStr">
        <is>
          <t>10%</t>
        </is>
      </c>
    </row>
    <row r="20">
      <c r="A20" t="inlineStr">
        <is>
          <t>Utilization Rate % (0-100):</t>
        </is>
      </c>
      <c r="B20" s="8" t="inlineStr"/>
      <c r="D20" s="9">
        <f>1-(B20/100)</f>
        <v/>
      </c>
    </row>
    <row r="22">
      <c r="A22" s="5" t="inlineStr">
        <is>
          <t>5. Time-to-Market</t>
        </is>
      </c>
      <c r="C22" s="7" t="inlineStr">
        <is>
          <t>10%</t>
        </is>
      </c>
    </row>
    <row r="23">
      <c r="A23" t="inlineStr">
        <is>
          <t>Actual Days:</t>
        </is>
      </c>
      <c r="B23" s="8" t="inlineStr"/>
    </row>
    <row r="24">
      <c r="A24" t="inlineStr">
        <is>
          <t>Target Days:</t>
        </is>
      </c>
      <c r="B24" s="8" t="inlineStr"/>
    </row>
    <row r="25">
      <c r="A25" t="inlineStr">
        <is>
          <t>Calculated Score:</t>
        </is>
      </c>
      <c r="D25" s="9">
        <f>MIN(1,(B23-B24)/B24)</f>
        <v/>
      </c>
    </row>
    <row r="28">
      <c r="A28" s="11" t="inlineStr">
        <is>
          <t>ENERGY INPUT CATEGORY SCORE:</t>
        </is>
      </c>
      <c r="D28" s="12">
        <f>(D9*0.30)+(D14*0.25)+(D17*0.25)+(D20*0.10)+(D25*0.10)</f>
        <v/>
      </c>
    </row>
  </sheetData>
  <mergeCells count="3">
    <mergeCell ref="A1:D1"/>
    <mergeCell ref="A3:D3"/>
    <mergeCell ref="A2:D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4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  <col width="15" customWidth="1" min="3" max="3"/>
    <col width="20" customWidth="1" min="4" max="4"/>
  </cols>
  <sheetData>
    <row r="1">
      <c r="A1" s="4" t="inlineStr">
        <is>
          <t>CATEGORY 3: STRUCTURE</t>
        </is>
      </c>
    </row>
    <row r="2">
      <c r="A2" t="inlineStr">
        <is>
          <t>Definition: The strength of leadership, clarity of purpose, and organizational alignment</t>
        </is>
      </c>
    </row>
    <row r="3">
      <c r="A3" s="5" t="inlineStr">
        <is>
          <t>Category Weight: 25% of Total Entropy</t>
        </is>
      </c>
    </row>
    <row r="5">
      <c r="A5" s="6" t="inlineStr">
        <is>
          <t>Metric</t>
        </is>
      </c>
      <c r="B5" s="6" t="inlineStr">
        <is>
          <t>Your Measurement</t>
        </is>
      </c>
      <c r="C5" s="6" t="inlineStr">
        <is>
          <t>Weight</t>
        </is>
      </c>
      <c r="D5" s="6" t="inlineStr">
        <is>
          <t>Calculated Score</t>
        </is>
      </c>
    </row>
    <row r="6">
      <c r="A6" s="5" t="inlineStr">
        <is>
          <t>1. Leadership Alignment</t>
        </is>
      </c>
      <c r="C6" s="7" t="inlineStr">
        <is>
          <t>30%</t>
        </is>
      </c>
    </row>
    <row r="7">
      <c r="A7" t="inlineStr">
        <is>
          <t>Misalignment % (0-100):</t>
        </is>
      </c>
      <c r="B7" s="8" t="inlineStr"/>
      <c r="D7" s="9">
        <f>B7/100</f>
        <v/>
      </c>
    </row>
    <row r="9">
      <c r="A9" s="5" t="inlineStr">
        <is>
          <t>2. Role Clarity</t>
        </is>
      </c>
      <c r="C9" s="7" t="inlineStr">
        <is>
          <t>25%</t>
        </is>
      </c>
    </row>
    <row r="10">
      <c r="A10" t="inlineStr">
        <is>
          <t>Survey Average (0-10):</t>
        </is>
      </c>
      <c r="B10" s="8" t="inlineStr"/>
      <c r="D10" s="9">
        <f>1-(B10/10)</f>
        <v/>
      </c>
    </row>
    <row r="12">
      <c r="A12" s="5" t="inlineStr">
        <is>
          <t>3. Strategic Visibility</t>
        </is>
      </c>
      <c r="C12" s="7" t="inlineStr">
        <is>
          <t>20%</t>
        </is>
      </c>
    </row>
    <row r="13">
      <c r="A13" t="inlineStr">
        <is>
          <t>Survey Average (0-10):</t>
        </is>
      </c>
      <c r="B13" s="8" t="inlineStr"/>
      <c r="D13" s="9">
        <f>1-(B13/10)</f>
        <v/>
      </c>
    </row>
    <row r="15">
      <c r="A15" s="5" t="inlineStr">
        <is>
          <t>4. Organizational Layers</t>
        </is>
      </c>
      <c r="C15" s="7" t="inlineStr">
        <is>
          <t>15%</t>
        </is>
      </c>
    </row>
    <row r="16">
      <c r="A16" t="inlineStr">
        <is>
          <t>Actual Layers:</t>
        </is>
      </c>
      <c r="B16" s="8" t="inlineStr"/>
    </row>
    <row r="17">
      <c r="A17" t="inlineStr">
        <is>
          <t>Optimal Layers:</t>
        </is>
      </c>
      <c r="B17" s="8" t="inlineStr"/>
    </row>
    <row r="18">
      <c r="A18" t="inlineStr">
        <is>
          <t>Calculated Score:</t>
        </is>
      </c>
      <c r="D18" s="9">
        <f>MAX(0,(B16-B17)/B17)</f>
        <v/>
      </c>
    </row>
    <row r="20">
      <c r="A20" s="5" t="inlineStr">
        <is>
          <t>5. Feedback Loop Effectiveness</t>
        </is>
      </c>
      <c r="C20" s="7" t="inlineStr">
        <is>
          <t>10%</t>
        </is>
      </c>
    </row>
    <row r="21">
      <c r="A21" t="inlineStr">
        <is>
          <t>Survey Average (0-10):</t>
        </is>
      </c>
      <c r="B21" s="8" t="inlineStr"/>
      <c r="D21" s="9">
        <f>1-(B21/10)</f>
        <v/>
      </c>
    </row>
    <row r="24">
      <c r="A24" s="11" t="inlineStr">
        <is>
          <t>STRUCTURE CATEGORY SCORE:</t>
        </is>
      </c>
      <c r="D24" s="12">
        <f>(D7*0.30)+(D10*0.25)+(D13*0.20)+(D18*0.15)+(D21*0.10)</f>
        <v/>
      </c>
    </row>
  </sheetData>
  <mergeCells count="3">
    <mergeCell ref="A1:D1"/>
    <mergeCell ref="A3:D3"/>
    <mergeCell ref="A2:D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34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30" customWidth="1" min="4" max="4"/>
  </cols>
  <sheetData>
    <row r="1">
      <c r="A1" s="13" t="inlineStr">
        <is>
          <t>OPTIDYNAMICS ENTROPY SCORE DASHBOARD</t>
        </is>
      </c>
    </row>
    <row r="3">
      <c r="A3" t="inlineStr">
        <is>
          <t>Assessment Date:</t>
        </is>
      </c>
      <c r="B3" s="8" t="n"/>
    </row>
    <row r="4">
      <c r="A4" t="inlineStr">
        <is>
          <t>Assessor Name:</t>
        </is>
      </c>
      <c r="B4" s="8" t="n"/>
    </row>
    <row r="7">
      <c r="A7" s="14" t="inlineStr">
        <is>
          <t>Category</t>
        </is>
      </c>
      <c r="B7" s="14" t="inlineStr">
        <is>
          <t>Score</t>
        </is>
      </c>
      <c r="C7" s="14" t="inlineStr">
        <is>
          <t>Weight</t>
        </is>
      </c>
      <c r="D7" s="14" t="inlineStr">
        <is>
          <t>Weighted Score</t>
        </is>
      </c>
    </row>
    <row r="8">
      <c r="A8" s="15" t="inlineStr">
        <is>
          <t>Complexity</t>
        </is>
      </c>
      <c r="B8" s="16">
        <f>'1. Complexity'!D29</f>
        <v/>
      </c>
      <c r="C8" s="15" t="inlineStr">
        <is>
          <t>35%</t>
        </is>
      </c>
      <c r="D8" s="16">
        <f>B8*0.35</f>
        <v/>
      </c>
    </row>
    <row r="9">
      <c r="A9" s="15" t="inlineStr">
        <is>
          <t>Energy Input</t>
        </is>
      </c>
      <c r="B9" s="16">
        <f>'2. Energy Input'!D28</f>
        <v/>
      </c>
      <c r="C9" s="15" t="inlineStr">
        <is>
          <t>40%</t>
        </is>
      </c>
      <c r="D9" s="16">
        <f>B9*0.40</f>
        <v/>
      </c>
    </row>
    <row r="10">
      <c r="A10" s="15" t="inlineStr">
        <is>
          <t>Structure</t>
        </is>
      </c>
      <c r="B10" s="16">
        <f>'3. Structure'!D24</f>
        <v/>
      </c>
      <c r="C10" s="15" t="inlineStr">
        <is>
          <t>25%</t>
        </is>
      </c>
      <c r="D10" s="16">
        <f>B10*0.25</f>
        <v/>
      </c>
    </row>
    <row r="11">
      <c r="A11" s="17" t="inlineStr">
        <is>
          <t>OVERALL ENTROPY SCORE</t>
        </is>
      </c>
      <c r="B11" s="15" t="n"/>
      <c r="C11" s="15" t="n"/>
      <c r="D11" s="18">
        <f>D8+D9+D10</f>
        <v/>
      </c>
    </row>
    <row r="14">
      <c r="A14" s="11" t="inlineStr">
        <is>
          <t>SCORE INTERPRETATION</t>
        </is>
      </c>
    </row>
    <row r="16">
      <c r="A16" s="19" t="inlineStr">
        <is>
          <t>0.0 - 0.3: LOW ENTROPY</t>
        </is>
      </c>
      <c r="B16" t="inlineStr">
        <is>
          <t>Healthy Organization</t>
        </is>
      </c>
    </row>
    <row r="17">
      <c r="A17" t="inlineStr">
        <is>
          <t>Actions:</t>
        </is>
      </c>
    </row>
    <row r="18">
      <c r="A18" t="inlineStr">
        <is>
          <t>• Maintain current practices</t>
        </is>
      </c>
    </row>
    <row r="19">
      <c r="A19" t="inlineStr">
        <is>
          <t>• Continue quarterly monitoring</t>
        </is>
      </c>
    </row>
    <row r="20">
      <c r="A20" t="inlineStr">
        <is>
          <t>• Document and share best practices</t>
        </is>
      </c>
    </row>
    <row r="22">
      <c r="A22" s="20" t="inlineStr">
        <is>
          <t>0.4 - 0.6: MODERATE ENTROPY</t>
        </is>
      </c>
      <c r="B22" t="inlineStr">
        <is>
          <t>Monitor Closely</t>
        </is>
      </c>
    </row>
    <row r="23">
      <c r="A23" t="inlineStr">
        <is>
          <t>Actions:</t>
        </is>
      </c>
    </row>
    <row r="24">
      <c r="A24" t="inlineStr">
        <is>
          <t>• Identify highest-scoring metrics</t>
        </is>
      </c>
    </row>
    <row r="25">
      <c r="A25" t="inlineStr">
        <is>
          <t>• Create 90-day improvement plan</t>
        </is>
      </c>
    </row>
    <row r="26">
      <c r="A26" t="inlineStr">
        <is>
          <t>• Increase monitoring to monthly</t>
        </is>
      </c>
    </row>
    <row r="27">
      <c r="A27" t="inlineStr">
        <is>
          <t>• Review Optidynamics Chapter 9</t>
        </is>
      </c>
    </row>
    <row r="29">
      <c r="A29" s="21" t="inlineStr">
        <is>
          <t>0.7 - 1.0: HIGH ENTROPY</t>
        </is>
      </c>
      <c r="B29" t="inlineStr">
        <is>
          <t>Critical - Immediate Action</t>
        </is>
      </c>
    </row>
    <row r="30">
      <c r="A30" t="inlineStr">
        <is>
          <t>Actions:</t>
        </is>
      </c>
    </row>
    <row r="31">
      <c r="A31" t="inlineStr">
        <is>
          <t>• Leadership alignment session (within 1 week)</t>
        </is>
      </c>
    </row>
    <row r="32">
      <c r="A32" t="inlineStr">
        <is>
          <t>• Project triage: kill/continue/postpone</t>
        </is>
      </c>
    </row>
    <row r="33">
      <c r="A33" t="inlineStr">
        <is>
          <t>• Daily stand-ups across affected areas</t>
        </is>
      </c>
    </row>
    <row r="34">
      <c r="A34" t="inlineStr">
        <is>
          <t>• Review Optidynamics Chapter 12 (Field Guide)</t>
        </is>
      </c>
    </row>
  </sheetData>
  <mergeCells count="19">
    <mergeCell ref="A17:D17"/>
    <mergeCell ref="A23:D23"/>
    <mergeCell ref="A20:D20"/>
    <mergeCell ref="A19:D19"/>
    <mergeCell ref="B29:D29"/>
    <mergeCell ref="A31:D31"/>
    <mergeCell ref="A34:D34"/>
    <mergeCell ref="A30:D30"/>
    <mergeCell ref="A24:D24"/>
    <mergeCell ref="A1:D1"/>
    <mergeCell ref="A25:D25"/>
    <mergeCell ref="B16:D16"/>
    <mergeCell ref="A18:D18"/>
    <mergeCell ref="A27:D27"/>
    <mergeCell ref="B22:D22"/>
    <mergeCell ref="A26:D26"/>
    <mergeCell ref="A33:D33"/>
    <mergeCell ref="A32:D32"/>
    <mergeCell ref="A14:D1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18" customWidth="1" min="4" max="4"/>
    <col width="18" customWidth="1" min="5" max="5"/>
    <col width="18" customWidth="1" min="6" max="6"/>
    <col width="15" customWidth="1" min="7" max="7"/>
  </cols>
  <sheetData>
    <row r="1">
      <c r="A1" s="2" t="inlineStr">
        <is>
          <t>QUARTERLY ENTROPY TRACKING</t>
        </is>
      </c>
    </row>
    <row r="3">
      <c r="A3" t="inlineStr">
        <is>
          <t>Instructions: Copy your Overall Entropy Score from Summary Dashboard each quarter</t>
        </is>
      </c>
    </row>
    <row r="5">
      <c r="A5" s="14" t="inlineStr">
        <is>
          <t>Quarter</t>
        </is>
      </c>
      <c r="B5" s="14" t="inlineStr">
        <is>
          <t>Date</t>
        </is>
      </c>
      <c r="C5" s="14" t="inlineStr">
        <is>
          <t>Complexity</t>
        </is>
      </c>
      <c r="D5" s="14" t="inlineStr">
        <is>
          <t>Energy Input</t>
        </is>
      </c>
      <c r="E5" s="14" t="inlineStr">
        <is>
          <t>Structure</t>
        </is>
      </c>
      <c r="F5" s="14" t="inlineStr">
        <is>
          <t>Overall Score</t>
        </is>
      </c>
      <c r="G5" s="14" t="inlineStr">
        <is>
          <t>Trend</t>
        </is>
      </c>
    </row>
    <row r="6">
      <c r="A6" s="15" t="inlineStr">
        <is>
          <t>Q1</t>
        </is>
      </c>
      <c r="B6" s="22" t="n"/>
      <c r="C6" s="22" t="n"/>
      <c r="D6" s="22" t="n"/>
      <c r="E6" s="22" t="n"/>
      <c r="F6" s="22" t="n"/>
      <c r="G6" s="22" t="n"/>
    </row>
    <row r="7">
      <c r="A7" s="15" t="inlineStr">
        <is>
          <t>Q2</t>
        </is>
      </c>
      <c r="B7" s="22" t="n"/>
      <c r="C7" s="22" t="n"/>
      <c r="D7" s="22" t="n"/>
      <c r="E7" s="22" t="n"/>
      <c r="F7" s="22" t="n"/>
      <c r="G7" s="22" t="n"/>
    </row>
    <row r="8">
      <c r="A8" s="15" t="inlineStr">
        <is>
          <t>Q3</t>
        </is>
      </c>
      <c r="B8" s="22" t="n"/>
      <c r="C8" s="22" t="n"/>
      <c r="D8" s="22" t="n"/>
      <c r="E8" s="22" t="n"/>
      <c r="F8" s="22" t="n"/>
      <c r="G8" s="22" t="n"/>
    </row>
    <row r="9">
      <c r="A9" s="15" t="inlineStr">
        <is>
          <t>Q4</t>
        </is>
      </c>
      <c r="B9" s="22" t="n"/>
      <c r="C9" s="22" t="n"/>
      <c r="D9" s="22" t="n"/>
      <c r="E9" s="22" t="n"/>
      <c r="F9" s="22" t="n"/>
      <c r="G9" s="22" t="n"/>
    </row>
    <row r="11">
      <c r="A11" s="10" t="inlineStr">
        <is>
          <t>Trend Legend: ↑ = Worsening | ↓ = Improving | → = Stable</t>
        </is>
      </c>
    </row>
  </sheetData>
  <mergeCells count="3">
    <mergeCell ref="A3:G3"/>
    <mergeCell ref="A11:G11"/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2025-12-30T17:28:46Z</dcterms:created>
  <dcterms:modified xmlns:dcterms="http://purl.org/dc/terms/" xmlns:xsi="http://www.w3.org/2001/XMLSchema-instance" xsi:type="dcterms:W3CDTF">2025-12-30T17:28:46Z</dcterms:modified>
</cp:coreProperties>
</file>